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ES CA ESPD Chief David Cummings" sheetId="1" r:id="rId1"/>
  </sheets>
  <calcPr calcId="125725"/>
</workbook>
</file>

<file path=xl/calcChain.xml><?xml version="1.0" encoding="utf-8"?>
<calcChain xmlns="http://schemas.openxmlformats.org/spreadsheetml/2006/main">
  <c r="B42" i="1"/>
  <c r="B43" s="1"/>
  <c r="B74"/>
  <c r="B71"/>
  <c r="B66"/>
  <c r="B77" l="1"/>
</calcChain>
</file>

<file path=xl/sharedStrings.xml><?xml version="1.0" encoding="utf-8"?>
<sst xmlns="http://schemas.openxmlformats.org/spreadsheetml/2006/main" count="51" uniqueCount="49">
  <si>
    <t>Total Earnings</t>
  </si>
  <si>
    <t>Regular Earnings + Special Comp</t>
  </si>
  <si>
    <t>Special Compensation (Uniform Allowance)</t>
  </si>
  <si>
    <t>Regular Earnings</t>
  </si>
  <si>
    <t>Paid in Calendar Year 2009</t>
  </si>
  <si>
    <t>Percentage of Regular Earnings + Special Comp</t>
  </si>
  <si>
    <t>A D &amp; D</t>
  </si>
  <si>
    <t>Dental</t>
  </si>
  <si>
    <t>Life Insurance</t>
  </si>
  <si>
    <t>Long Term Disability</t>
  </si>
  <si>
    <t>Executive Long Term Disability</t>
  </si>
  <si>
    <t>Vision</t>
  </si>
  <si>
    <t>TOTAL</t>
  </si>
  <si>
    <t>Post-Employment Health Insurance for 11/09 &amp; 12/09</t>
  </si>
  <si>
    <t>2009 TOTAL EMPLOYEE COMPENSATION</t>
  </si>
  <si>
    <t>Estimated Contract Employee Pay</t>
  </si>
  <si>
    <t>(At $111 per hour x 36 hours per week average x 11 weeks)</t>
  </si>
  <si>
    <t>Estimated CalPERS Pension Double-Dipping Income</t>
  </si>
  <si>
    <t>(At $210,213.36 per year for 11 weeks)</t>
  </si>
  <si>
    <t>(All pension income was obtained while "double-dipping" by working as a contract employee El Segundo City Police Chief)</t>
  </si>
  <si>
    <t>NOTE:  CalPERS pension contributions were made for the period 1/1/09-10/16/09</t>
  </si>
  <si>
    <t>David Cummings - El Segundo, California Police Chief</t>
  </si>
  <si>
    <t>Pay and Income for the first 41 weeks (289 days) of 2009 (1/1/09-10/16/09):</t>
  </si>
  <si>
    <t>Pay and Income for the last 11 weeks (76 days) of 2009 (10/17/09-12/31/09):</t>
  </si>
  <si>
    <t>CalPERS Pension - Employee Contribution - Paid by the Employee</t>
  </si>
  <si>
    <t>CalPERS Pension - Employee Contribution - Total Amount Paid</t>
  </si>
  <si>
    <t>401(a) Deferred Compensation Plan</t>
  </si>
  <si>
    <t>401(a) Deferred Compensation Plan - Total Amount Paid</t>
  </si>
  <si>
    <t>CITY OF EL SEGUNDO</t>
  </si>
  <si>
    <t>PUBLIC RECORDS REQUEST</t>
  </si>
  <si>
    <t>REQUESTOR: MIKE ROBBINS</t>
  </si>
  <si>
    <t>ESTIMATED TOTAL 2009 EMPLOYEE COMPENSATION AND PENSION INCOME</t>
  </si>
  <si>
    <t>CalPERS Pension - Employer Contribution - Paid by the Employer (City)</t>
  </si>
  <si>
    <t>CalPERS Pension - Employee Contribution - Paid by the Employer (City)</t>
  </si>
  <si>
    <t>Percentage of Regular Earnings + Special Comp - Paid by the Employee</t>
  </si>
  <si>
    <t>401(a) Deferred Compensation Plan - Amount Paid by Employer (City)</t>
  </si>
  <si>
    <t>401(a) Deferred Compensation Plan - Amount Paid by the Employee</t>
  </si>
  <si>
    <t>Total Insurance Benefits Paid by the Employer (City)</t>
  </si>
  <si>
    <t>Data from PRA Request Response File:</t>
  </si>
  <si>
    <t>"M Robbins request 12-14-10 David Cummings.pdf"</t>
  </si>
  <si>
    <t>Total 2009 Compensation and Pension Income for ESPD Chief David Cummings</t>
  </si>
  <si>
    <t>Total 2009 Compensation and CalPERS Pension Income for El Segundo, California Police Chief David Cummings while Double-Dipping</t>
  </si>
  <si>
    <t>TOTAL CALPERS PENSION CONTRIBUTIONS PAID BY THE EMPLOYER (CITY)</t>
  </si>
  <si>
    <t>Percentage of Regular Earnings + Special Comp - Total Paid by the Employer (City)</t>
  </si>
  <si>
    <t>Percentage of Regular Earnings + Special Comp - Paid by the Employer (City)</t>
  </si>
  <si>
    <t>Leave Payout (Vacation and Sick Leave Payout)</t>
  </si>
  <si>
    <t>Estimated 2009 Total Compensation and Pension Income for David Cummings</t>
  </si>
  <si>
    <t>Annual Regular Earnings + Special Comp for period 9/27/08-9/25/09</t>
  </si>
  <si>
    <t>Note: This Public Records Act request data was provided by the City of El Segundo, California on December 15, 2010 in response to a PRA request made by Michael D. Robbins on December 5, 2010. It is provided here as a courtesy of Michael D. Robbins and the Public Safety Project, P.O. Box 2193, El Segundo, CA 90245, PublicSafetyProject.org. The estimated (calculated) data and additional data annotations were provided by Michael D. Robbins.</t>
  </si>
</sst>
</file>

<file path=xl/styles.xml><?xml version="1.0" encoding="utf-8"?>
<styleSheet xmlns="http://schemas.openxmlformats.org/spreadsheetml/2006/main">
  <numFmts count="2">
    <numFmt numFmtId="6" formatCode="&quot;$&quot;#,##0_);[Red]\(&quot;$&quot;#,##0\)"/>
    <numFmt numFmtId="164" formatCode="0.0%"/>
  </numFmts>
  <fonts count="5">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s>
  <fills count="2">
    <fill>
      <patternFill patternType="none"/>
    </fill>
    <fill>
      <patternFill patternType="gray125"/>
    </fill>
  </fills>
  <borders count="1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
    <xf numFmtId="0" fontId="0" fillId="0" borderId="0" xfId="0"/>
    <xf numFmtId="0" fontId="2" fillId="0" borderId="0" xfId="0" applyFont="1"/>
    <xf numFmtId="0" fontId="2" fillId="0" borderId="8" xfId="0" applyFont="1" applyBorder="1"/>
    <xf numFmtId="0" fontId="2" fillId="0" borderId="10" xfId="0" applyFont="1" applyBorder="1"/>
    <xf numFmtId="0" fontId="2" fillId="0" borderId="6" xfId="0" applyFont="1" applyBorder="1" applyAlignment="1">
      <alignment horizontal="right" indent="1"/>
    </xf>
    <xf numFmtId="3" fontId="2" fillId="0" borderId="2" xfId="0" applyNumberFormat="1" applyFont="1" applyBorder="1" applyAlignment="1">
      <alignment horizontal="right" indent="1"/>
    </xf>
    <xf numFmtId="3" fontId="1" fillId="0" borderId="2" xfId="0" applyNumberFormat="1" applyFont="1" applyBorder="1" applyAlignment="1">
      <alignment horizontal="right" indent="1"/>
    </xf>
    <xf numFmtId="164" fontId="2" fillId="0" borderId="2" xfId="0" applyNumberFormat="1" applyFont="1" applyBorder="1" applyAlignment="1">
      <alignment horizontal="right" indent="1"/>
    </xf>
    <xf numFmtId="0" fontId="2" fillId="0" borderId="2" xfId="0" applyFont="1" applyBorder="1" applyAlignment="1">
      <alignment horizontal="right" indent="1"/>
    </xf>
    <xf numFmtId="3" fontId="3" fillId="0" borderId="2" xfId="0" applyNumberFormat="1" applyFont="1" applyBorder="1" applyAlignment="1">
      <alignment horizontal="right" indent="1"/>
    </xf>
    <xf numFmtId="3" fontId="4" fillId="0" borderId="2" xfId="0" applyNumberFormat="1" applyFont="1" applyBorder="1" applyAlignment="1">
      <alignment horizontal="right" indent="1"/>
    </xf>
    <xf numFmtId="0" fontId="2" fillId="0" borderId="4" xfId="0" applyFont="1" applyBorder="1" applyAlignment="1">
      <alignment horizontal="right" indent="1"/>
    </xf>
    <xf numFmtId="0" fontId="1" fillId="0" borderId="7" xfId="0" applyFont="1" applyBorder="1" applyAlignment="1">
      <alignment horizontal="left" wrapText="1" indent="1"/>
    </xf>
    <xf numFmtId="0" fontId="1" fillId="0" borderId="9" xfId="0" applyFont="1" applyBorder="1" applyAlignment="1">
      <alignment horizontal="left" wrapText="1" indent="1"/>
    </xf>
    <xf numFmtId="0" fontId="1" fillId="0" borderId="5" xfId="0" applyFont="1" applyBorder="1" applyAlignment="1">
      <alignment horizontal="left" wrapText="1" indent="1"/>
    </xf>
    <xf numFmtId="0" fontId="3" fillId="0" borderId="5" xfId="0" applyFont="1" applyBorder="1" applyAlignment="1">
      <alignment horizontal="left" wrapText="1" indent="1"/>
    </xf>
    <xf numFmtId="0" fontId="2" fillId="0" borderId="1" xfId="0" applyFont="1" applyBorder="1" applyAlignment="1">
      <alignment horizontal="left" wrapText="1" indent="1"/>
    </xf>
    <xf numFmtId="0" fontId="1" fillId="0" borderId="1" xfId="0" applyFont="1" applyBorder="1" applyAlignment="1">
      <alignment horizontal="left" wrapText="1" indent="1"/>
    </xf>
    <xf numFmtId="6" fontId="1" fillId="0" borderId="1" xfId="0" applyNumberFormat="1" applyFont="1" applyBorder="1" applyAlignment="1">
      <alignment horizontal="left" wrapText="1" indent="1"/>
    </xf>
    <xf numFmtId="0" fontId="3" fillId="0" borderId="1" xfId="0" applyFont="1" applyBorder="1" applyAlignment="1">
      <alignment horizontal="left" wrapText="1" indent="1"/>
    </xf>
    <xf numFmtId="0" fontId="4" fillId="0" borderId="1" xfId="0" applyFont="1" applyBorder="1" applyAlignment="1">
      <alignment horizontal="left" wrapText="1" indent="1"/>
    </xf>
    <xf numFmtId="0" fontId="2" fillId="0" borderId="3" xfId="0" applyFont="1" applyBorder="1" applyAlignment="1">
      <alignment horizontal="left" wrapText="1" indent="1"/>
    </xf>
    <xf numFmtId="0" fontId="1" fillId="0" borderId="0" xfId="0" applyFont="1" applyAlignment="1">
      <alignment horizontal="left" indent="1"/>
    </xf>
    <xf numFmtId="0" fontId="2" fillId="0" borderId="0" xfId="0" applyFont="1" applyAlignment="1">
      <alignment horizontal="left" indent="1"/>
    </xf>
    <xf numFmtId="0" fontId="1" fillId="0" borderId="0" xfId="0" applyFont="1" applyAlignment="1">
      <alignment horizontal="left" wrapText="1" indent="1"/>
    </xf>
    <xf numFmtId="0" fontId="2" fillId="0" borderId="0" xfId="0" applyFont="1" applyAlignment="1">
      <alignment horizontal="left" wrapText="1" indent="1"/>
    </xf>
    <xf numFmtId="15" fontId="1" fillId="0" borderId="0" xfId="0" applyNumberFormat="1" applyFont="1" applyAlignment="1">
      <alignment horizontal="left"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78"/>
  <sheetViews>
    <sheetView tabSelected="1" workbookViewId="0"/>
  </sheetViews>
  <sheetFormatPr defaultColWidth="11.85546875" defaultRowHeight="15"/>
  <cols>
    <col min="1" max="1" width="91" style="1" customWidth="1"/>
    <col min="2" max="2" width="12" style="1" customWidth="1"/>
    <col min="3" max="16384" width="11.85546875" style="1"/>
  </cols>
  <sheetData>
    <row r="1" spans="1:1" ht="15.75">
      <c r="A1" s="22" t="s">
        <v>40</v>
      </c>
    </row>
    <row r="2" spans="1:1">
      <c r="A2" s="23"/>
    </row>
    <row r="3" spans="1:1" ht="31.5">
      <c r="A3" s="24" t="s">
        <v>41</v>
      </c>
    </row>
    <row r="4" spans="1:1">
      <c r="A4" s="23"/>
    </row>
    <row r="5" spans="1:1" ht="15.75">
      <c r="A5" s="22" t="s">
        <v>38</v>
      </c>
    </row>
    <row r="6" spans="1:1" ht="15.75">
      <c r="A6" s="22" t="s">
        <v>39</v>
      </c>
    </row>
    <row r="7" spans="1:1">
      <c r="A7" s="23"/>
    </row>
    <row r="8" spans="1:1" ht="15.75">
      <c r="A8" s="22" t="s">
        <v>46</v>
      </c>
    </row>
    <row r="9" spans="1:1" ht="15.75">
      <c r="A9" s="22"/>
    </row>
    <row r="10" spans="1:1" ht="90">
      <c r="A10" s="25" t="s">
        <v>48</v>
      </c>
    </row>
    <row r="11" spans="1:1">
      <c r="A11" s="25"/>
    </row>
    <row r="12" spans="1:1">
      <c r="A12" s="25"/>
    </row>
    <row r="13" spans="1:1" ht="15.75">
      <c r="A13" s="24" t="s">
        <v>28</v>
      </c>
    </row>
    <row r="14" spans="1:1" ht="15.75">
      <c r="A14" s="24" t="s">
        <v>29</v>
      </c>
    </row>
    <row r="15" spans="1:1" ht="15.75">
      <c r="A15" s="26">
        <v>40526</v>
      </c>
    </row>
    <row r="16" spans="1:1" ht="15.75">
      <c r="A16" s="22" t="s">
        <v>30</v>
      </c>
    </row>
    <row r="17" spans="1:2" ht="15.75" thickBot="1">
      <c r="A17" s="23"/>
    </row>
    <row r="18" spans="1:2" ht="15.75">
      <c r="A18" s="12" t="s">
        <v>21</v>
      </c>
      <c r="B18" s="2"/>
    </row>
    <row r="19" spans="1:2" ht="16.5" thickBot="1">
      <c r="A19" s="13" t="s">
        <v>4</v>
      </c>
      <c r="B19" s="3"/>
    </row>
    <row r="20" spans="1:2" ht="15.75">
      <c r="A20" s="14"/>
      <c r="B20" s="4"/>
    </row>
    <row r="21" spans="1:2" ht="15.75">
      <c r="A21" s="15" t="s">
        <v>22</v>
      </c>
      <c r="B21" s="4"/>
    </row>
    <row r="22" spans="1:2" ht="15.75">
      <c r="A22" s="14"/>
      <c r="B22" s="4"/>
    </row>
    <row r="23" spans="1:2">
      <c r="A23" s="16" t="s">
        <v>3</v>
      </c>
      <c r="B23" s="5">
        <v>225627</v>
      </c>
    </row>
    <row r="24" spans="1:2">
      <c r="A24" s="16" t="s">
        <v>2</v>
      </c>
      <c r="B24" s="5">
        <v>480</v>
      </c>
    </row>
    <row r="25" spans="1:2">
      <c r="A25" s="16" t="s">
        <v>1</v>
      </c>
      <c r="B25" s="5">
        <v>226107</v>
      </c>
    </row>
    <row r="26" spans="1:2">
      <c r="A26" s="16" t="s">
        <v>45</v>
      </c>
      <c r="B26" s="5">
        <v>199668</v>
      </c>
    </row>
    <row r="27" spans="1:2" ht="15.75">
      <c r="A27" s="17" t="s">
        <v>0</v>
      </c>
      <c r="B27" s="6">
        <v>425775</v>
      </c>
    </row>
    <row r="28" spans="1:2" ht="15.75">
      <c r="A28" s="17"/>
      <c r="B28" s="6"/>
    </row>
    <row r="29" spans="1:2">
      <c r="A29" s="16"/>
      <c r="B29" s="5"/>
    </row>
    <row r="30" spans="1:2" ht="15.75">
      <c r="A30" s="17" t="s">
        <v>32</v>
      </c>
      <c r="B30" s="6">
        <v>48894</v>
      </c>
    </row>
    <row r="31" spans="1:2">
      <c r="A31" s="16" t="s">
        <v>44</v>
      </c>
      <c r="B31" s="7">
        <v>0.216</v>
      </c>
    </row>
    <row r="32" spans="1:2">
      <c r="A32" s="16"/>
      <c r="B32" s="5"/>
    </row>
    <row r="33" spans="1:2" ht="15.75">
      <c r="A33" s="17" t="s">
        <v>33</v>
      </c>
      <c r="B33" s="6">
        <v>16755</v>
      </c>
    </row>
    <row r="34" spans="1:2">
      <c r="A34" s="16" t="s">
        <v>44</v>
      </c>
      <c r="B34" s="7">
        <v>7.3999999999999996E-2</v>
      </c>
    </row>
    <row r="35" spans="1:2">
      <c r="A35" s="16"/>
      <c r="B35" s="5"/>
    </row>
    <row r="36" spans="1:2">
      <c r="A36" s="16" t="s">
        <v>24</v>
      </c>
      <c r="B36" s="5">
        <v>0</v>
      </c>
    </row>
    <row r="37" spans="1:2">
      <c r="A37" s="16" t="s">
        <v>34</v>
      </c>
      <c r="B37" s="7">
        <v>0</v>
      </c>
    </row>
    <row r="38" spans="1:2">
      <c r="A38" s="16"/>
      <c r="B38" s="5"/>
    </row>
    <row r="39" spans="1:2">
      <c r="A39" s="16" t="s">
        <v>25</v>
      </c>
      <c r="B39" s="5">
        <v>16755</v>
      </c>
    </row>
    <row r="40" spans="1:2">
      <c r="A40" s="16" t="s">
        <v>5</v>
      </c>
      <c r="B40" s="7">
        <v>7.3999999999999996E-2</v>
      </c>
    </row>
    <row r="41" spans="1:2">
      <c r="A41" s="16"/>
      <c r="B41" s="5"/>
    </row>
    <row r="42" spans="1:2" ht="15.75">
      <c r="A42" s="17" t="s">
        <v>42</v>
      </c>
      <c r="B42" s="6">
        <f>B30+B33</f>
        <v>65649</v>
      </c>
    </row>
    <row r="43" spans="1:2">
      <c r="A43" s="16" t="s">
        <v>43</v>
      </c>
      <c r="B43" s="7">
        <f>B42/B25</f>
        <v>0.29034483673658934</v>
      </c>
    </row>
    <row r="44" spans="1:2">
      <c r="A44" s="16"/>
      <c r="B44" s="5"/>
    </row>
    <row r="45" spans="1:2" ht="19.5" customHeight="1">
      <c r="A45" s="17" t="s">
        <v>20</v>
      </c>
      <c r="B45" s="5"/>
    </row>
    <row r="46" spans="1:2" ht="19.5" customHeight="1">
      <c r="A46" s="17"/>
      <c r="B46" s="5"/>
    </row>
    <row r="47" spans="1:2">
      <c r="A47" s="16"/>
      <c r="B47" s="5"/>
    </row>
    <row r="48" spans="1:2" ht="15.75">
      <c r="A48" s="17" t="s">
        <v>26</v>
      </c>
      <c r="B48" s="5"/>
    </row>
    <row r="49" spans="1:2" ht="15.75">
      <c r="A49" s="17" t="s">
        <v>35</v>
      </c>
      <c r="B49" s="6">
        <v>11592</v>
      </c>
    </row>
    <row r="50" spans="1:2">
      <c r="A50" s="16" t="s">
        <v>36</v>
      </c>
      <c r="B50" s="5">
        <v>0</v>
      </c>
    </row>
    <row r="51" spans="1:2">
      <c r="A51" s="16" t="s">
        <v>27</v>
      </c>
      <c r="B51" s="5">
        <v>11592</v>
      </c>
    </row>
    <row r="52" spans="1:2">
      <c r="A52" s="16" t="s">
        <v>47</v>
      </c>
      <c r="B52" s="5">
        <v>231839</v>
      </c>
    </row>
    <row r="53" spans="1:2">
      <c r="A53" s="16" t="s">
        <v>5</v>
      </c>
      <c r="B53" s="7">
        <v>0.05</v>
      </c>
    </row>
    <row r="54" spans="1:2">
      <c r="A54" s="16"/>
      <c r="B54" s="5"/>
    </row>
    <row r="55" spans="1:2" ht="15.75">
      <c r="A55" s="17" t="s">
        <v>37</v>
      </c>
      <c r="B55" s="5"/>
    </row>
    <row r="56" spans="1:2">
      <c r="A56" s="16" t="s">
        <v>6</v>
      </c>
      <c r="B56" s="5">
        <v>17</v>
      </c>
    </row>
    <row r="57" spans="1:2">
      <c r="A57" s="16" t="s">
        <v>7</v>
      </c>
      <c r="B57" s="5">
        <v>853</v>
      </c>
    </row>
    <row r="58" spans="1:2">
      <c r="A58" s="16" t="s">
        <v>8</v>
      </c>
      <c r="B58" s="5">
        <v>154</v>
      </c>
    </row>
    <row r="59" spans="1:2">
      <c r="A59" s="16" t="s">
        <v>9</v>
      </c>
      <c r="B59" s="5">
        <v>692</v>
      </c>
    </row>
    <row r="60" spans="1:2">
      <c r="A60" s="16" t="s">
        <v>10</v>
      </c>
      <c r="B60" s="5">
        <v>1031</v>
      </c>
    </row>
    <row r="61" spans="1:2">
      <c r="A61" s="16" t="s">
        <v>11</v>
      </c>
      <c r="B61" s="5">
        <v>168</v>
      </c>
    </row>
    <row r="62" spans="1:2" ht="15.75">
      <c r="A62" s="18" t="s">
        <v>12</v>
      </c>
      <c r="B62" s="6">
        <v>2915</v>
      </c>
    </row>
    <row r="63" spans="1:2">
      <c r="A63" s="16"/>
      <c r="B63" s="5"/>
    </row>
    <row r="64" spans="1:2" ht="15.75">
      <c r="A64" s="17" t="s">
        <v>13</v>
      </c>
      <c r="B64" s="6">
        <v>2302</v>
      </c>
    </row>
    <row r="65" spans="1:2">
      <c r="A65" s="16"/>
      <c r="B65" s="8"/>
    </row>
    <row r="66" spans="1:2" ht="15.75">
      <c r="A66" s="19" t="s">
        <v>14</v>
      </c>
      <c r="B66" s="9">
        <f>SUM(B27,B30,B33,B49,B62,B64)</f>
        <v>508233</v>
      </c>
    </row>
    <row r="67" spans="1:2">
      <c r="A67" s="20"/>
      <c r="B67" s="10"/>
    </row>
    <row r="68" spans="1:2">
      <c r="A68" s="20"/>
      <c r="B68" s="10"/>
    </row>
    <row r="69" spans="1:2" ht="15.75">
      <c r="A69" s="15" t="s">
        <v>23</v>
      </c>
      <c r="B69" s="9"/>
    </row>
    <row r="70" spans="1:2">
      <c r="A70" s="16"/>
      <c r="B70" s="8"/>
    </row>
    <row r="71" spans="1:2" ht="15.75">
      <c r="A71" s="17" t="s">
        <v>15</v>
      </c>
      <c r="B71" s="6">
        <f>111*36*11</f>
        <v>43956</v>
      </c>
    </row>
    <row r="72" spans="1:2">
      <c r="A72" s="16" t="s">
        <v>16</v>
      </c>
      <c r="B72" s="8"/>
    </row>
    <row r="73" spans="1:2">
      <c r="A73" s="16"/>
      <c r="B73" s="8"/>
    </row>
    <row r="74" spans="1:2" ht="15.75">
      <c r="A74" s="17" t="s">
        <v>17</v>
      </c>
      <c r="B74" s="6">
        <f>210213.36*11/52</f>
        <v>44468.210769230769</v>
      </c>
    </row>
    <row r="75" spans="1:2">
      <c r="A75" s="16" t="s">
        <v>18</v>
      </c>
      <c r="B75" s="8"/>
    </row>
    <row r="76" spans="1:2">
      <c r="A76" s="16"/>
      <c r="B76" s="8"/>
    </row>
    <row r="77" spans="1:2" ht="31.5">
      <c r="A77" s="19" t="s">
        <v>31</v>
      </c>
      <c r="B77" s="9">
        <f>SUM(B66,B71,B74)</f>
        <v>596657.21076923073</v>
      </c>
    </row>
    <row r="78" spans="1:2" ht="30.75" thickBot="1">
      <c r="A78" s="21" t="s">
        <v>19</v>
      </c>
      <c r="B78" s="11"/>
    </row>
  </sheetData>
  <pageMargins left="0.7" right="0.7" top="1" bottom="1" header="0.3" footer="0.3"/>
  <pageSetup scale="90" fitToHeight="2" orientation="portrait" r:id="rId1"/>
  <headerFooter>
    <oddHeader xml:space="preserve">&amp;C&amp;"Arial,Bold"&amp;12Total 2009 Compensation and Pension Income for
El Segundo, California Police Chief David Cummings
</oddHeader>
    <oddFooter>&amp;L&amp;"Arial,Regular"&amp;12
PublicSafetyProject.org&amp;C&amp;"Arial,Regular"&amp;12
Page &amp;P of &amp;N&amp;R&amp;"Arial,Regular"&amp;12
December 17, 2010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 CA ESPD Chief David Cummings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2009 Compensation and Pension Income for ESPD Chief David Cummings</dc:title>
  <dc:subject>Total 2009 Compensation and Pension Income for ESPD Chief David Cummings</dc:subject>
  <dc:creator>Michael D. Robbins, Public Safety Project, PublicSafetyProject.org</dc:creator>
  <cp:keywords>Total 2009 Compensation and Pension Income for ESPD Chief David Cummings</cp:keywords>
  <dc:description>Michael D. Robbins
Public Safety Project
P.O. Box 2193
El Segundo, CA 90245
PublicSafetyProject.org</dc:description>
  <cp:lastModifiedBy>windows7</cp:lastModifiedBy>
  <cp:lastPrinted>2011-02-01T10:47:27Z</cp:lastPrinted>
  <dcterms:created xsi:type="dcterms:W3CDTF">2010-12-17T22:05:41Z</dcterms:created>
  <dcterms:modified xsi:type="dcterms:W3CDTF">2011-02-01T11:31:19Z</dcterms:modified>
</cp:coreProperties>
</file>